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<sst xmlns="http://schemas.openxmlformats.org/spreadsheetml/2006/main" count="251" uniqueCount="73">
  <si>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</si>
  <si>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</si>
  <si>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</si>
  <si>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</si>
  <si>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</si>
  <si>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</si>
  <si>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</si>
  <si>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</si>
  <si>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</si>
  <si>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</si>
  <si>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</si>
  <si>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</si>
  <si>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</si>
  <si>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</si>
  <si>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</si>
  <si>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</si>
  <si>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</si>
  <si>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</si>
  <si>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</si>
  <si>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</si>
  <si>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</si>
  <si>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</si>
  <si>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</si>
  <si>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</si>
  <si>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</si>
  <si>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</si>
  <si>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</si>
  <si>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</si>
  <si>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</si>
  <si>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</si>
  <si>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</si>
  <si>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</si>
  <si>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</si>
  <si>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</si>
  <si>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</si>
  <si>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</si>
  <si>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</si>
  <si>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</si>
  <si>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</si>
  <si>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</si>
  <si>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</si>
  <si>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</si>
  <si>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</si>
  <si>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</si>
  <si>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</si>
  <si>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</si>
  <si>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</si>
  <si>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</si>
  <si>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</si>
  <si>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</si>
  <si>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</si>
  <si>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</si>
  <si>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2nd Round</t>
  </si>
  <si>
    <t>SNAC 2012</t>
  </si>
  <si>
    <t>NAME</t>
  </si>
  <si>
    <t>C GROUP</t>
  </si>
  <si>
    <t>D GROUP</t>
  </si>
  <si>
    <t>John Barnes</t>
  </si>
  <si>
    <t>Emanuel Manos</t>
  </si>
  <si>
    <t>Andrew Shipp</t>
  </si>
  <si>
    <t>Preston Manos</t>
  </si>
  <si>
    <t>Paul Ruiz</t>
  </si>
  <si>
    <t>Henry Walker</t>
  </si>
  <si>
    <t>Dave Kraehling</t>
  </si>
  <si>
    <t>Emerson Manos</t>
  </si>
  <si>
    <t>Noelle Manos</t>
  </si>
  <si>
    <t>Jimmy Gavarone</t>
  </si>
  <si>
    <t>Mac Moore</t>
  </si>
  <si>
    <t>Peter Slomka</t>
  </si>
  <si>
    <t>Antonio Ferrara</t>
  </si>
  <si>
    <t>James Craib</t>
  </si>
  <si>
    <t>Dave Wright</t>
  </si>
  <si>
    <t>Bruce Balluff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</si>
</sst>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8" sqref="B28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8.75" thickBot="1">
      <c r="A2" s="54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.75" thickBot="1">
      <c r="A3" s="35" t="s">
        <v>23</v>
      </c>
      <c r="B3" s="20" t="s">
        <v>54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6" t="s">
        <v>55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+Details!A9</f>
        <v>5</v>
      </c>
      <c r="B5" s="33" t="s">
        <v>61</v>
      </c>
      <c r="C5" s="22">
        <v>14</v>
      </c>
      <c r="D5" s="22">
        <v>14</v>
      </c>
      <c r="E5" s="22">
        <f>+Details!DV9</f>
        <v>0</v>
      </c>
      <c r="F5" s="22">
        <f>+Details!DW9</f>
        <v>0</v>
      </c>
      <c r="G5" s="22">
        <f>+Details!DX9</f>
        <v>0</v>
      </c>
      <c r="H5" s="22">
        <f>+Details!DY9</f>
        <v>0</v>
      </c>
      <c r="I5" s="39">
        <f>+G5/C5</f>
        <v>0</v>
      </c>
      <c r="J5" s="39">
        <f>+H5/C5</f>
        <v>0</v>
      </c>
      <c r="K5" s="27">
        <f>+(D5*2)+F5</f>
        <v>28</v>
      </c>
      <c r="L5" s="47">
        <v>1</v>
      </c>
    </row>
    <row r="6" spans="1:12" ht="15.75">
      <c r="A6" s="32">
        <f>+Details!A11</f>
        <v>7</v>
      </c>
      <c r="B6" s="34" t="s">
        <v>63</v>
      </c>
      <c r="C6" s="22">
        <f>+D6+E6+F6</f>
        <v>14</v>
      </c>
      <c r="D6" s="22">
        <v>11</v>
      </c>
      <c r="E6" s="22">
        <v>2</v>
      </c>
      <c r="F6" s="22">
        <v>1</v>
      </c>
      <c r="G6" s="22">
        <f>+Details!DX11</f>
        <v>0</v>
      </c>
      <c r="H6" s="22">
        <f>+Details!DY11</f>
        <v>0</v>
      </c>
      <c r="I6" s="39">
        <f>+G6/C6</f>
        <v>0</v>
      </c>
      <c r="J6" s="39">
        <f>+H6/C6</f>
        <v>0</v>
      </c>
      <c r="K6" s="27">
        <f>+(D6*2)+F6</f>
        <v>23</v>
      </c>
      <c r="L6" s="47">
        <v>2</v>
      </c>
    </row>
    <row r="7" spans="1:12" ht="15.75">
      <c r="A7" s="32">
        <f>+Details!A6</f>
        <v>2</v>
      </c>
      <c r="B7" s="34" t="s">
        <v>58</v>
      </c>
      <c r="C7" s="22">
        <f>+D7+E7+F7</f>
        <v>14</v>
      </c>
      <c r="D7" s="22">
        <v>5</v>
      </c>
      <c r="E7" s="22">
        <v>4</v>
      </c>
      <c r="F7" s="22">
        <v>5</v>
      </c>
      <c r="G7" s="22">
        <f>+Details!DX6</f>
        <v>0</v>
      </c>
      <c r="H7" s="22">
        <f>+Details!DY6</f>
        <v>0</v>
      </c>
      <c r="I7" s="39">
        <f>+G7/C7</f>
        <v>0</v>
      </c>
      <c r="J7" s="39">
        <f>+H7/C7</f>
        <v>0</v>
      </c>
      <c r="K7" s="27">
        <f>+(D7*2)+F7</f>
        <v>15</v>
      </c>
      <c r="L7" s="47">
        <v>3</v>
      </c>
    </row>
    <row r="8" spans="1:12" ht="15.75">
      <c r="A8" s="32">
        <f>+Details!A7</f>
        <v>3</v>
      </c>
      <c r="B8" s="34" t="s">
        <v>59</v>
      </c>
      <c r="C8" s="22">
        <f>+D8+E8+F8</f>
        <v>14</v>
      </c>
      <c r="D8" s="22">
        <v>5</v>
      </c>
      <c r="E8" s="22">
        <v>7</v>
      </c>
      <c r="F8" s="22">
        <v>2</v>
      </c>
      <c r="G8" s="22">
        <f>+Details!DX7</f>
        <v>0</v>
      </c>
      <c r="H8" s="22">
        <f>+Details!DY7</f>
        <v>0</v>
      </c>
      <c r="I8" s="39">
        <f>+G8/C8</f>
        <v>0</v>
      </c>
      <c r="J8" s="39">
        <f>+H8/C8</f>
        <v>0</v>
      </c>
      <c r="K8" s="27">
        <f>+(D8*2)+F8</f>
        <v>12</v>
      </c>
      <c r="L8" s="47">
        <v>4</v>
      </c>
    </row>
    <row r="9" spans="1:12" ht="15.75">
      <c r="A9" s="32">
        <f>+Details!A5</f>
        <v>1</v>
      </c>
      <c r="B9" s="34" t="s">
        <v>57</v>
      </c>
      <c r="C9" s="22">
        <f>+D9+E9+F9</f>
        <v>14</v>
      </c>
      <c r="D9" s="22">
        <v>3</v>
      </c>
      <c r="E9" s="22">
        <v>7</v>
      </c>
      <c r="F9" s="22">
        <v>4</v>
      </c>
      <c r="G9" s="22">
        <f>+Details!DX5</f>
        <v>0</v>
      </c>
      <c r="H9" s="22">
        <f>+Details!DY5</f>
        <v>0</v>
      </c>
      <c r="I9" s="39">
        <f>+G9/C9</f>
        <v>0</v>
      </c>
      <c r="J9" s="39">
        <f>+H9/C9</f>
        <v>0</v>
      </c>
      <c r="K9" s="27">
        <f>+(D9*2)+F9</f>
        <v>10</v>
      </c>
      <c r="L9" s="47">
        <v>5</v>
      </c>
    </row>
    <row r="10" spans="1:12" ht="15.75">
      <c r="A10" s="32">
        <f>+Details!A10</f>
        <v>6</v>
      </c>
      <c r="B10" s="34" t="s">
        <v>62</v>
      </c>
      <c r="C10" s="22">
        <f>+D10+E10+F10</f>
        <v>14</v>
      </c>
      <c r="D10" s="22">
        <v>2</v>
      </c>
      <c r="E10" s="22">
        <v>7</v>
      </c>
      <c r="F10" s="22">
        <v>5</v>
      </c>
      <c r="G10" s="22">
        <f>+Details!DX10</f>
        <v>0</v>
      </c>
      <c r="H10" s="22">
        <f>+Details!DY10</f>
        <v>0</v>
      </c>
      <c r="I10" s="39">
        <f>+G10/C10</f>
        <v>0</v>
      </c>
      <c r="J10" s="39">
        <f>+H10/C10</f>
        <v>0</v>
      </c>
      <c r="K10" s="27">
        <f>+(D10*2)+F10</f>
        <v>9</v>
      </c>
      <c r="L10" s="47">
        <v>6</v>
      </c>
    </row>
    <row r="11" spans="1:12" ht="15.75">
      <c r="A11" s="32">
        <f>+Details!A8</f>
        <v>4</v>
      </c>
      <c r="B11" s="34" t="s">
        <v>60</v>
      </c>
      <c r="C11" s="22">
        <f>+D11+E11+F11</f>
        <v>14</v>
      </c>
      <c r="D11" s="22">
        <v>2</v>
      </c>
      <c r="E11" s="22">
        <v>8</v>
      </c>
      <c r="F11" s="22">
        <v>4</v>
      </c>
      <c r="G11" s="22">
        <f>+Details!DX8</f>
        <v>0</v>
      </c>
      <c r="H11" s="22">
        <f>+Details!DY8</f>
        <v>0</v>
      </c>
      <c r="I11" s="39">
        <f>+G11/C11</f>
        <v>0</v>
      </c>
      <c r="J11" s="39">
        <f>+H11/C11</f>
        <v>0</v>
      </c>
      <c r="K11" s="27">
        <f>+(D11*2)+F11</f>
        <v>8</v>
      </c>
      <c r="L11" s="47">
        <v>7</v>
      </c>
    </row>
    <row r="12" spans="1:12" ht="16.5" thickBot="1">
      <c r="A12" s="32">
        <f>+Details!A12</f>
        <v>8</v>
      </c>
      <c r="B12" s="34" t="s">
        <v>64</v>
      </c>
      <c r="C12" s="22">
        <f>+D12+E12+F12</f>
        <v>14</v>
      </c>
      <c r="D12" s="22">
        <v>2</v>
      </c>
      <c r="E12" s="22">
        <v>9</v>
      </c>
      <c r="F12" s="22">
        <v>3</v>
      </c>
      <c r="G12" s="22">
        <f>+Details!DX12</f>
        <v>0</v>
      </c>
      <c r="H12" s="22">
        <f>+Details!DY12</f>
        <v>0</v>
      </c>
      <c r="I12" s="39">
        <f>+G12/C12</f>
        <v>0</v>
      </c>
      <c r="J12" s="39">
        <f>+H12/C12</f>
        <v>0</v>
      </c>
      <c r="K12" s="27">
        <f>+(D12*2)+F12</f>
        <v>7</v>
      </c>
      <c r="L12" s="50">
        <v>8</v>
      </c>
    </row>
    <row r="13" spans="1:12" ht="15.75">
      <c r="A13" s="32">
        <f>+Details!A13</f>
        <v>9</v>
      </c>
      <c r="B13" s="34"/>
      <c r="C13" s="22">
        <f aca="true" t="shared" si="0" ref="C5:C25">+D13+E13+F13</f>
        <v>112</v>
      </c>
      <c r="D13" s="22">
        <f>SUM(D5:D12)</f>
        <v>44</v>
      </c>
      <c r="E13" s="22">
        <f>SUM(E5:E12)</f>
        <v>44</v>
      </c>
      <c r="F13" s="22">
        <f>SUM(F5:F12)</f>
        <v>24</v>
      </c>
      <c r="G13" s="22">
        <f>+Details!DX13</f>
        <v>0</v>
      </c>
      <c r="H13" s="22">
        <f>+Details!DY13</f>
        <v>0</v>
      </c>
      <c r="I13" s="39">
        <f aca="true" t="shared" si="1" ref="I5:I25">+G13/C13</f>
        <v>0</v>
      </c>
      <c r="J13" s="39">
        <f aca="true" t="shared" si="2" ref="J5:J25">+H13/C13</f>
        <v>0</v>
      </c>
      <c r="K13" s="27">
        <f aca="true" t="shared" si="3" ref="K5:K25">+(D13*2)+F13</f>
        <v>112</v>
      </c>
      <c r="L13" t="s">
        <v>0</v>
      </c>
    </row>
    <row r="14" spans="1:11" ht="15.75">
      <c r="A14" s="32">
        <f>+Details!A14</f>
        <v>10</v>
      </c>
      <c r="B14" s="34"/>
      <c r="C14" s="22">
        <f t="shared" si="0"/>
        <v>0</v>
      </c>
      <c r="D14" s="22">
        <f>+Details!DU14</f>
        <v>0</v>
      </c>
      <c r="E14" s="22">
        <f>+Details!DV14</f>
        <v>0</v>
      </c>
      <c r="F14" s="22">
        <f>+Details!DW14</f>
        <v>0</v>
      </c>
      <c r="G14" s="22">
        <f>+Details!DX14</f>
        <v>0</v>
      </c>
      <c r="H14" s="22">
        <f>+Details!DY14</f>
        <v>0</v>
      </c>
      <c r="I14" s="39" t="e">
        <f t="shared" si="1"/>
        <v>#DIV/0!</v>
      </c>
      <c r="J14" s="39" t="e">
        <f t="shared" si="2"/>
        <v>#DIV/0!</v>
      </c>
      <c r="K14" s="27">
        <f t="shared" si="3"/>
        <v>0</v>
      </c>
    </row>
    <row r="15" spans="1:11" ht="15.75">
      <c r="A15" s="32">
        <f>+Details!A15</f>
        <v>11</v>
      </c>
      <c r="B15" s="34">
        <f>+Details!B15</f>
        <v>0</v>
      </c>
      <c r="C15" s="22">
        <f t="shared" si="0"/>
        <v>0</v>
      </c>
      <c r="D15" s="22">
        <f>+Details!DU15</f>
        <v>0</v>
      </c>
      <c r="E15" s="22">
        <f>+Details!DV15</f>
        <v>0</v>
      </c>
      <c r="F15" s="22">
        <f>+Details!DW15</f>
        <v>0</v>
      </c>
      <c r="G15" s="22">
        <f>+Details!DX15</f>
        <v>0</v>
      </c>
      <c r="H15" s="22">
        <f>+Details!DY15</f>
        <v>0</v>
      </c>
      <c r="I15" s="39" t="e">
        <f t="shared" si="1"/>
        <v>#DIV/0!</v>
      </c>
      <c r="J15" s="39" t="e">
        <f t="shared" si="2"/>
        <v>#DIV/0!</v>
      </c>
      <c r="K15" s="27">
        <f t="shared" si="3"/>
        <v>0</v>
      </c>
    </row>
    <row r="16" spans="1:11" ht="15.75">
      <c r="A16" s="32">
        <f>+Details!A16</f>
        <v>12</v>
      </c>
      <c r="B16" s="34">
        <f>+Details!B16</f>
        <v>0</v>
      </c>
      <c r="C16" s="22">
        <f t="shared" si="0"/>
        <v>0</v>
      </c>
      <c r="D16" s="22">
        <f>+Details!DU16</f>
        <v>0</v>
      </c>
      <c r="E16" s="22">
        <f>+Details!DV16</f>
        <v>0</v>
      </c>
      <c r="F16" s="22">
        <f>+Details!DW16</f>
        <v>0</v>
      </c>
      <c r="G16" s="22">
        <f>+Details!DX16</f>
        <v>0</v>
      </c>
      <c r="H16" s="22">
        <f>+Details!DY16</f>
        <v>0</v>
      </c>
      <c r="I16" s="39" t="e">
        <f t="shared" si="1"/>
        <v>#DIV/0!</v>
      </c>
      <c r="J16" s="39" t="e">
        <f t="shared" si="2"/>
        <v>#DIV/0!</v>
      </c>
      <c r="K16" s="27">
        <f t="shared" si="3"/>
        <v>0</v>
      </c>
    </row>
    <row r="17" spans="1:11" ht="15.75">
      <c r="A17" s="32">
        <f>+Details!A17</f>
        <v>13</v>
      </c>
      <c r="B17" s="34">
        <f>+Details!B17</f>
        <v>0</v>
      </c>
      <c r="C17" s="22">
        <f t="shared" si="0"/>
        <v>0</v>
      </c>
      <c r="D17" s="22">
        <f>+Details!DU17</f>
        <v>0</v>
      </c>
      <c r="E17" s="22">
        <f>+Details!DV17</f>
        <v>0</v>
      </c>
      <c r="F17" s="22">
        <f>+Details!DW17</f>
        <v>0</v>
      </c>
      <c r="G17" s="22">
        <f>+Details!DX17</f>
        <v>0</v>
      </c>
      <c r="H17" s="22">
        <f>+Details!DY17</f>
        <v>0</v>
      </c>
      <c r="I17" s="39" t="e">
        <f t="shared" si="1"/>
        <v>#DIV/0!</v>
      </c>
      <c r="J17" s="39" t="e">
        <f t="shared" si="2"/>
        <v>#DIV/0!</v>
      </c>
      <c r="K17" s="27">
        <f t="shared" si="3"/>
        <v>0</v>
      </c>
    </row>
    <row r="18" spans="1:11" ht="15.75">
      <c r="A18" s="32">
        <f>+Details!A18</f>
        <v>14</v>
      </c>
      <c r="B18" s="34">
        <f>+Details!B18</f>
        <v>0</v>
      </c>
      <c r="C18" s="22">
        <f t="shared" si="0"/>
        <v>0</v>
      </c>
      <c r="D18" s="22">
        <f>+Details!DU18</f>
        <v>0</v>
      </c>
      <c r="E18" s="22">
        <f>+Details!DV18</f>
        <v>0</v>
      </c>
      <c r="F18" s="22">
        <f>+Details!DW18</f>
        <v>0</v>
      </c>
      <c r="G18" s="22">
        <f>+Details!DX18</f>
        <v>0</v>
      </c>
      <c r="H18" s="22">
        <f>+Details!DY18</f>
        <v>0</v>
      </c>
      <c r="I18" s="39" t="e">
        <f t="shared" si="1"/>
        <v>#DIV/0!</v>
      </c>
      <c r="J18" s="39" t="e">
        <f t="shared" si="2"/>
        <v>#DIV/0!</v>
      </c>
      <c r="K18" s="27">
        <f t="shared" si="3"/>
        <v>0</v>
      </c>
    </row>
    <row r="19" spans="1:11" ht="15.75">
      <c r="A19" s="32">
        <f>+Details!A19</f>
        <v>15</v>
      </c>
      <c r="B19" s="34">
        <f>+Details!B19</f>
        <v>0</v>
      </c>
      <c r="C19" s="22">
        <f t="shared" si="0"/>
        <v>0</v>
      </c>
      <c r="D19" s="22">
        <f>+Details!DU19</f>
        <v>0</v>
      </c>
      <c r="E19" s="22">
        <f>+Details!DV19</f>
        <v>0</v>
      </c>
      <c r="F19" s="22">
        <f>+Details!DW19</f>
        <v>0</v>
      </c>
      <c r="G19" s="22">
        <f>+Details!DX19</f>
        <v>0</v>
      </c>
      <c r="H19" s="22">
        <f>+Details!DY19</f>
        <v>0</v>
      </c>
      <c r="I19" s="39" t="e">
        <f t="shared" si="1"/>
        <v>#DIV/0!</v>
      </c>
      <c r="J19" s="39" t="e">
        <f t="shared" si="2"/>
        <v>#DIV/0!</v>
      </c>
      <c r="K19" s="27">
        <f t="shared" si="3"/>
        <v>0</v>
      </c>
    </row>
    <row r="20" spans="1:11" ht="15.75">
      <c r="A20" s="32">
        <f>+Details!A20</f>
        <v>16</v>
      </c>
      <c r="B20" s="34">
        <f>+Details!B20</f>
        <v>0</v>
      </c>
      <c r="C20" s="22">
        <f t="shared" si="0"/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9" t="e">
        <f t="shared" si="1"/>
        <v>#DIV/0!</v>
      </c>
      <c r="J20" s="39" t="e">
        <f t="shared" si="2"/>
        <v>#DIV/0!</v>
      </c>
      <c r="K20" s="27">
        <f t="shared" si="3"/>
        <v>0</v>
      </c>
    </row>
    <row r="21" spans="1:11" ht="15.75">
      <c r="A21" s="32">
        <f>+Details!A21</f>
        <v>17</v>
      </c>
      <c r="B21" s="34">
        <f>+Details!B21</f>
        <v>0</v>
      </c>
      <c r="C21" s="22">
        <f t="shared" si="0"/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9" t="e">
        <f t="shared" si="1"/>
        <v>#DIV/0!</v>
      </c>
      <c r="J21" s="39" t="e">
        <f t="shared" si="2"/>
        <v>#DIV/0!</v>
      </c>
      <c r="K21" s="27">
        <f t="shared" si="3"/>
        <v>0</v>
      </c>
    </row>
    <row r="22" spans="1:11" ht="15.75">
      <c r="A22" s="32">
        <f>+Details!A22</f>
        <v>18</v>
      </c>
      <c r="B22" s="34" t="str">
        <f>+Details!B22</f>
        <v> </v>
      </c>
      <c r="C22" s="22">
        <f t="shared" si="0"/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9" t="e">
        <f t="shared" si="1"/>
        <v>#DIV/0!</v>
      </c>
      <c r="J22" s="39" t="e">
        <f t="shared" si="2"/>
        <v>#DIV/0!</v>
      </c>
      <c r="K22" s="27">
        <f t="shared" si="3"/>
        <v>0</v>
      </c>
    </row>
    <row r="23" spans="1:11" ht="15.75">
      <c r="A23" s="32">
        <f>+Details!A23</f>
        <v>19</v>
      </c>
      <c r="B23" s="34" t="str">
        <f>+Details!B23</f>
        <v> </v>
      </c>
      <c r="C23" s="22">
        <f t="shared" si="0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 t="shared" si="1"/>
        <v>#DIV/0!</v>
      </c>
      <c r="J23" s="39" t="e">
        <f t="shared" si="2"/>
        <v>#DIV/0!</v>
      </c>
      <c r="K23" s="27">
        <f t="shared" si="3"/>
        <v>0</v>
      </c>
    </row>
    <row r="24" spans="1:11" ht="15.75">
      <c r="A24" s="32">
        <f>+Details!A24</f>
        <v>20</v>
      </c>
      <c r="B24" s="34" t="str">
        <f>+Details!B24</f>
        <v> </v>
      </c>
      <c r="C24" s="22">
        <f t="shared" si="0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 t="shared" si="1"/>
        <v>#DIV/0!</v>
      </c>
      <c r="J24" s="39" t="e">
        <f t="shared" si="2"/>
        <v>#DIV/0!</v>
      </c>
      <c r="K24" s="27">
        <f t="shared" si="3"/>
        <v>0</v>
      </c>
    </row>
    <row r="25" spans="1:11" ht="15.75">
      <c r="A25" s="32">
        <f>+Details!A25</f>
        <v>21</v>
      </c>
      <c r="B25" s="34" t="str">
        <f>+Details!B25</f>
        <v> </v>
      </c>
      <c r="C25" s="22">
        <f t="shared" si="0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 t="shared" si="1"/>
        <v>#DIV/0!</v>
      </c>
      <c r="J25" s="39" t="e">
        <f t="shared" si="2"/>
        <v>#DIV/0!</v>
      </c>
      <c r="K25" s="27">
        <f t="shared" si="3"/>
        <v>0</v>
      </c>
    </row>
    <row r="26" spans="1:11" ht="16.5" thickBot="1">
      <c r="A26" s="40"/>
      <c r="B26" s="41"/>
      <c r="C26" s="42"/>
      <c r="D26" s="42"/>
      <c r="E26" s="42"/>
      <c r="F26" s="42"/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 t="s">
        <v>56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+Details!A34</f>
        <v>7</v>
      </c>
      <c r="B29" s="34" t="s">
        <v>71</v>
      </c>
      <c r="C29" s="22">
        <f>+D29+E29+F29</f>
        <v>14</v>
      </c>
      <c r="D29" s="22">
        <v>10</v>
      </c>
      <c r="E29" s="22">
        <v>1</v>
      </c>
      <c r="F29" s="22">
        <v>3</v>
      </c>
      <c r="G29" s="22">
        <f>+Details!DX34</f>
        <v>0</v>
      </c>
      <c r="H29" s="22">
        <f>+Details!DY34</f>
        <v>0</v>
      </c>
      <c r="I29" s="39">
        <f>+G29/C29</f>
        <v>0</v>
      </c>
      <c r="J29" s="39">
        <f>+H29/C29</f>
        <v>0</v>
      </c>
      <c r="K29" s="27">
        <f>+(D29*2)+F29</f>
        <v>23</v>
      </c>
      <c r="L29" s="47">
        <v>1</v>
      </c>
    </row>
    <row r="30" spans="1:12" ht="15.75">
      <c r="A30" s="32">
        <f>+Details!A29</f>
        <v>2</v>
      </c>
      <c r="B30" s="34" t="s">
        <v>66</v>
      </c>
      <c r="C30" s="22">
        <f>+D30+E30+F30</f>
        <v>14</v>
      </c>
      <c r="D30" s="22">
        <v>10</v>
      </c>
      <c r="E30" s="22">
        <v>2</v>
      </c>
      <c r="F30" s="22">
        <v>2</v>
      </c>
      <c r="G30" s="22">
        <f>+Details!DX29</f>
        <v>0</v>
      </c>
      <c r="H30" s="22">
        <f>+Details!DY29</f>
        <v>0</v>
      </c>
      <c r="I30" s="39">
        <f>+G30/C30</f>
        <v>0</v>
      </c>
      <c r="J30" s="39">
        <f>+H30/C30</f>
        <v>0</v>
      </c>
      <c r="K30" s="27">
        <f>+(D30*2)+F30</f>
        <v>22</v>
      </c>
      <c r="L30" s="47">
        <v>2</v>
      </c>
    </row>
    <row r="31" spans="1:12" ht="15.75">
      <c r="A31" s="32">
        <f>+Details!A32</f>
        <v>5</v>
      </c>
      <c r="B31" s="34" t="s">
        <v>69</v>
      </c>
      <c r="C31" s="22">
        <f>+D31+E31+F31</f>
        <v>14</v>
      </c>
      <c r="D31" s="22">
        <v>9</v>
      </c>
      <c r="E31" s="22">
        <v>4</v>
      </c>
      <c r="F31" s="22">
        <v>1</v>
      </c>
      <c r="G31" s="22">
        <f>+Details!DX32</f>
        <v>0</v>
      </c>
      <c r="H31" s="22">
        <f>+Details!DY32</f>
        <v>0</v>
      </c>
      <c r="I31" s="39">
        <f>+G31/C31</f>
        <v>0</v>
      </c>
      <c r="J31" s="39">
        <f>+H31/C31</f>
        <v>0</v>
      </c>
      <c r="K31" s="27">
        <f>+(D31*2)+F31</f>
        <v>19</v>
      </c>
      <c r="L31" s="47">
        <v>3</v>
      </c>
    </row>
    <row r="32" spans="1:12" ht="15.75">
      <c r="A32" s="32">
        <f>+Details!A35</f>
        <v>8</v>
      </c>
      <c r="B32" s="34" t="s">
        <v>72</v>
      </c>
      <c r="C32" s="22">
        <f>+D32+E32+F32</f>
        <v>14</v>
      </c>
      <c r="D32" s="22">
        <v>7</v>
      </c>
      <c r="E32" s="22">
        <v>5</v>
      </c>
      <c r="F32" s="22">
        <v>2</v>
      </c>
      <c r="G32" s="22">
        <f>+Details!DX35</f>
        <v>0</v>
      </c>
      <c r="H32" s="22">
        <f>+Details!DY35</f>
        <v>0</v>
      </c>
      <c r="I32" s="39">
        <f>+G32/C32</f>
        <v>0</v>
      </c>
      <c r="J32" s="39">
        <f>+H32/C32</f>
        <v>0</v>
      </c>
      <c r="K32" s="27">
        <f>+(D32*2)+F32</f>
        <v>16</v>
      </c>
      <c r="L32" s="47">
        <v>4</v>
      </c>
    </row>
    <row r="33" spans="1:12" ht="15.75">
      <c r="A33" s="32">
        <f>+Details!A33</f>
        <v>6</v>
      </c>
      <c r="B33" s="34" t="s">
        <v>70</v>
      </c>
      <c r="C33" s="22">
        <f>+D33+E33+F33</f>
        <v>14</v>
      </c>
      <c r="D33" s="22">
        <v>4</v>
      </c>
      <c r="E33" s="22">
        <v>5</v>
      </c>
      <c r="F33" s="22">
        <v>5</v>
      </c>
      <c r="G33" s="22">
        <f>+Details!DX33</f>
        <v>0</v>
      </c>
      <c r="H33" s="22">
        <f>+Details!DY33</f>
        <v>0</v>
      </c>
      <c r="I33" s="39">
        <f>+G33/C33</f>
        <v>0</v>
      </c>
      <c r="J33" s="39">
        <f>+H33/C33</f>
        <v>0</v>
      </c>
      <c r="K33" s="27">
        <f>+(D33*2)+F33</f>
        <v>13</v>
      </c>
      <c r="L33" s="47">
        <v>5</v>
      </c>
    </row>
    <row r="34" spans="1:12" ht="15.75">
      <c r="A34" s="32">
        <f>+Details!A28</f>
        <v>1</v>
      </c>
      <c r="B34" s="34" t="s">
        <v>65</v>
      </c>
      <c r="C34" s="22">
        <f>+D34+E34+F34</f>
        <v>14</v>
      </c>
      <c r="D34" s="22">
        <v>3</v>
      </c>
      <c r="E34" s="22">
        <v>9</v>
      </c>
      <c r="F34" s="22">
        <v>2</v>
      </c>
      <c r="G34" s="22">
        <f>+Details!DX28</f>
        <v>0</v>
      </c>
      <c r="H34" s="22">
        <f>+Details!DY28</f>
        <v>0</v>
      </c>
      <c r="I34" s="39">
        <f>+G34/C34</f>
        <v>0</v>
      </c>
      <c r="J34" s="39">
        <f>+H34/C34</f>
        <v>0</v>
      </c>
      <c r="K34" s="27">
        <f>+(D34*2)+F34</f>
        <v>8</v>
      </c>
      <c r="L34" s="47">
        <v>6</v>
      </c>
    </row>
    <row r="35" spans="1:12" ht="15.75">
      <c r="A35" s="32">
        <f>+Details!A30</f>
        <v>3</v>
      </c>
      <c r="B35" s="34" t="s">
        <v>67</v>
      </c>
      <c r="C35" s="22">
        <f>+D35+E35+F35</f>
        <v>14</v>
      </c>
      <c r="D35" s="22">
        <v>3</v>
      </c>
      <c r="E35" s="22">
        <v>9</v>
      </c>
      <c r="F35" s="22">
        <v>2</v>
      </c>
      <c r="G35" s="22">
        <f>+Details!DX30</f>
        <v>0</v>
      </c>
      <c r="H35" s="22">
        <f>+Details!DY30</f>
        <v>0</v>
      </c>
      <c r="I35" s="39">
        <f>+G35/C35</f>
        <v>0</v>
      </c>
      <c r="J35" s="39">
        <f>+H35/C35</f>
        <v>0</v>
      </c>
      <c r="K35" s="27">
        <f>+(D35*2)+F35</f>
        <v>8</v>
      </c>
      <c r="L35" s="47">
        <v>7</v>
      </c>
    </row>
    <row r="36" spans="1:12" ht="15.75">
      <c r="A36" s="32">
        <f>+Details!A31</f>
        <v>4</v>
      </c>
      <c r="B36" s="34" t="s">
        <v>68</v>
      </c>
      <c r="C36" s="22">
        <f>+D36+E36+F36</f>
        <v>14</v>
      </c>
      <c r="D36" s="22">
        <v>1</v>
      </c>
      <c r="E36" s="22">
        <v>12</v>
      </c>
      <c r="F36" s="22">
        <v>1</v>
      </c>
      <c r="G36" s="22">
        <f>+Details!DX31</f>
        <v>0</v>
      </c>
      <c r="H36" s="22">
        <f>+Details!DY31</f>
        <v>0</v>
      </c>
      <c r="I36" s="39">
        <f>+G36/C36</f>
        <v>0</v>
      </c>
      <c r="J36" s="39">
        <f>+H36/C36</f>
        <v>0</v>
      </c>
      <c r="K36" s="27">
        <f>+(D36*2)+F36</f>
        <v>3</v>
      </c>
      <c r="L36" s="47">
        <v>8</v>
      </c>
    </row>
    <row r="37" spans="1:12" ht="15.75">
      <c r="A37" s="32">
        <f>+Details!A36</f>
        <v>9</v>
      </c>
      <c r="B37" s="34"/>
      <c r="C37" s="22">
        <f aca="true" t="shared" si="4" ref="C30:C49">+D37+E37+F37</f>
        <v>112</v>
      </c>
      <c r="D37" s="22">
        <f>SUM(D29:D36)</f>
        <v>47</v>
      </c>
      <c r="E37" s="22">
        <f>SUM(E29:E36)</f>
        <v>47</v>
      </c>
      <c r="F37" s="22">
        <f>SUM(F29:F36)</f>
        <v>18</v>
      </c>
      <c r="G37" s="22">
        <f>+Details!DX36</f>
        <v>0</v>
      </c>
      <c r="H37" s="22">
        <f>+Details!DY36</f>
        <v>0</v>
      </c>
      <c r="I37" s="39">
        <f aca="true" t="shared" si="5" ref="I30:I49">+G37/C37</f>
        <v>0</v>
      </c>
      <c r="J37" s="39">
        <f aca="true" t="shared" si="6" ref="J30:J49">+H37/C37</f>
        <v>0</v>
      </c>
      <c r="K37" s="27">
        <f aca="true" t="shared" si="7" ref="K30:K49">+(D37*2)+F37</f>
        <v>112</v>
      </c>
      <c r="L37" s="49"/>
    </row>
    <row r="38" spans="1:11" ht="15.75">
      <c r="A38" s="32">
        <f>+Details!A37</f>
        <v>10</v>
      </c>
      <c r="B38" s="34"/>
      <c r="C38" s="22">
        <f t="shared" si="4"/>
        <v>0</v>
      </c>
      <c r="D38" s="22">
        <f>+Details!DU37</f>
        <v>0</v>
      </c>
      <c r="E38" s="22">
        <f>+Details!DV37</f>
        <v>0</v>
      </c>
      <c r="F38" s="22">
        <f>+Details!DW37</f>
        <v>0</v>
      </c>
      <c r="G38" s="22">
        <f>+Details!DX37</f>
        <v>0</v>
      </c>
      <c r="H38" s="22">
        <f>+Details!DY37</f>
        <v>0</v>
      </c>
      <c r="I38" s="39" t="e">
        <f t="shared" si="5"/>
        <v>#DIV/0!</v>
      </c>
      <c r="J38" s="39" t="e">
        <f t="shared" si="6"/>
        <v>#DIV/0!</v>
      </c>
      <c r="K38" s="27">
        <f t="shared" si="7"/>
        <v>0</v>
      </c>
    </row>
    <row r="39" spans="1:11" ht="15.75">
      <c r="A39" s="32">
        <f>+Details!A38</f>
        <v>11</v>
      </c>
      <c r="B39" s="34"/>
      <c r="C39" s="22">
        <f t="shared" si="4"/>
        <v>0</v>
      </c>
      <c r="D39" s="22">
        <f>+Details!DU38</f>
        <v>0</v>
      </c>
      <c r="E39" s="22">
        <f>+Details!DV38</f>
        <v>0</v>
      </c>
      <c r="F39" s="22">
        <f>+Details!DW38</f>
        <v>0</v>
      </c>
      <c r="G39" s="22">
        <f>+Details!DX38</f>
        <v>0</v>
      </c>
      <c r="H39" s="22">
        <f>+Details!DY38</f>
        <v>0</v>
      </c>
      <c r="I39" s="39" t="e">
        <f t="shared" si="5"/>
        <v>#DIV/0!</v>
      </c>
      <c r="J39" s="39" t="e">
        <f t="shared" si="6"/>
        <v>#DIV/0!</v>
      </c>
      <c r="K39" s="27">
        <f t="shared" si="7"/>
        <v>0</v>
      </c>
    </row>
    <row r="40" spans="1:11" ht="15.75">
      <c r="A40" s="32">
        <f>+Details!A39</f>
        <v>12</v>
      </c>
      <c r="B40" s="34"/>
      <c r="C40" s="22">
        <f t="shared" si="4"/>
        <v>0</v>
      </c>
      <c r="D40" s="22">
        <f>+Details!DU39</f>
        <v>0</v>
      </c>
      <c r="E40" s="22">
        <f>+Details!DV39</f>
        <v>0</v>
      </c>
      <c r="F40" s="22">
        <f>+Details!DW39</f>
        <v>0</v>
      </c>
      <c r="G40" s="22">
        <f>+Details!DX39</f>
        <v>0</v>
      </c>
      <c r="H40" s="22">
        <f>+Details!DY39</f>
        <v>0</v>
      </c>
      <c r="I40" s="39" t="e">
        <f t="shared" si="5"/>
        <v>#DIV/0!</v>
      </c>
      <c r="J40" s="39" t="e">
        <f t="shared" si="6"/>
        <v>#DIV/0!</v>
      </c>
      <c r="K40" s="27">
        <f t="shared" si="7"/>
        <v>0</v>
      </c>
    </row>
    <row r="41" spans="1:11" ht="15.75">
      <c r="A41" s="32">
        <f>+Details!A40</f>
        <v>13</v>
      </c>
      <c r="B41" s="34"/>
      <c r="C41" s="22">
        <f t="shared" si="4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9" t="e">
        <f t="shared" si="5"/>
        <v>#DIV/0!</v>
      </c>
      <c r="J41" s="39" t="e">
        <f t="shared" si="6"/>
        <v>#DIV/0!</v>
      </c>
      <c r="K41" s="27">
        <f t="shared" si="7"/>
        <v>0</v>
      </c>
    </row>
    <row r="42" spans="1:11" ht="15.75">
      <c r="A42" s="32">
        <f>+Details!A41</f>
        <v>14</v>
      </c>
      <c r="B42" s="34"/>
      <c r="C42" s="22">
        <f t="shared" si="4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5"/>
        <v>#DIV/0!</v>
      </c>
      <c r="J42" s="39" t="e">
        <f t="shared" si="6"/>
        <v>#DIV/0!</v>
      </c>
      <c r="K42" s="27">
        <f t="shared" si="7"/>
        <v>0</v>
      </c>
    </row>
    <row r="43" spans="1:11" ht="15.75">
      <c r="A43" s="32">
        <f>+Details!A42</f>
        <v>15</v>
      </c>
      <c r="B43" s="34"/>
      <c r="C43" s="22">
        <f t="shared" si="4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>
        <f>+Details!A43</f>
        <v>16</v>
      </c>
      <c r="B44" s="34"/>
      <c r="C44" s="22">
        <f t="shared" si="4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4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4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4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4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+Details!A48</f>
        <v>21</v>
      </c>
      <c r="B49" s="34" t="str">
        <f>+Details!B48</f>
        <v> </v>
      </c>
      <c r="C49" s="22">
        <f t="shared" si="4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" sqref="A20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42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44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45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46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47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48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41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49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26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50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51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4">+IF(C20&gt;D20,1,0)</f>
        <v>0</v>
      </c>
      <c r="F20" s="3">
        <f aca="true" t="shared" si="83" ref="F20:F34">+IF(C20&lt;D20,1,0)</f>
        <v>0</v>
      </c>
      <c r="G20" s="10">
        <f aca="true" t="shared" si="84" ref="G20:G34">IF(C20="",0,IF(C20=D20,1,0))</f>
        <v>0</v>
      </c>
      <c r="H20" s="6"/>
      <c r="I20" s="6"/>
      <c r="J20" s="3">
        <f aca="true" t="shared" si="85" ref="J20:J34">+IF(H20&gt;I20,1,0)</f>
        <v>0</v>
      </c>
      <c r="K20" s="3">
        <f aca="true" t="shared" si="86" ref="K20:K34">+IF(H20&lt;I20,1,0)</f>
        <v>0</v>
      </c>
      <c r="L20" s="10">
        <f aca="true" t="shared" si="87" ref="L20:L34">IF(H20="",0,IF(H20=I20,1,0))</f>
        <v>0</v>
      </c>
      <c r="M20" s="5"/>
      <c r="N20" s="5"/>
      <c r="O20" s="3">
        <f aca="true" t="shared" si="88" ref="O20:O34">+IF(M20&gt;N20,1,0)</f>
        <v>0</v>
      </c>
      <c r="P20" s="3">
        <f aca="true" t="shared" si="89" ref="P20:P34">+IF(M20&lt;N20,1,0)</f>
        <v>0</v>
      </c>
      <c r="Q20" s="10">
        <f aca="true" t="shared" si="90" ref="Q20:Q34">IF(M20="",0,IF(M20=N20,1,0))</f>
        <v>0</v>
      </c>
      <c r="R20" s="6"/>
      <c r="S20" s="6"/>
      <c r="T20" s="3">
        <f aca="true" t="shared" si="91" ref="T20:T34">+IF(R20&gt;S20,1,0)</f>
        <v>0</v>
      </c>
      <c r="U20" s="3">
        <f aca="true" t="shared" si="92" ref="U20:U34">+IF(R20&lt;S20,1,0)</f>
        <v>0</v>
      </c>
      <c r="V20" s="10">
        <f aca="true" t="shared" si="93" ref="V20:V34">IF(R20="",0,IF(R20=S20,1,0))</f>
        <v>0</v>
      </c>
      <c r="W20" s="5"/>
      <c r="X20" s="5"/>
      <c r="Y20" s="3">
        <f aca="true" t="shared" si="94" ref="Y20:Y34">+IF(W20&gt;X20,1,0)</f>
        <v>0</v>
      </c>
      <c r="Z20" s="3">
        <f aca="true" t="shared" si="95" ref="Z20:Z34">+IF(W20&lt;X20,1,0)</f>
        <v>0</v>
      </c>
      <c r="AA20" s="10">
        <f aca="true" t="shared" si="96" ref="AA20:AA34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43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28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29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30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37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31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27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38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32</v>
      </c>
      <c r="C35" s="5"/>
      <c r="D35" s="5"/>
      <c r="E35" s="3">
        <f>+IF(C35&gt;D35,1,0)</f>
        <v>0</v>
      </c>
      <c r="F35" s="3">
        <f>+IF(C35&lt;D35,1,0)</f>
        <v>0</v>
      </c>
      <c r="G35" s="10">
        <f>IF(C35="",0,IF(C35=D35,1,0))</f>
        <v>0</v>
      </c>
      <c r="H35" s="6"/>
      <c r="I35" s="6"/>
      <c r="J35" s="3">
        <f>+IF(H35&gt;I35,1,0)</f>
        <v>0</v>
      </c>
      <c r="K35" s="3">
        <f>+IF(H35&lt;I35,1,0)</f>
        <v>0</v>
      </c>
      <c r="L35" s="10">
        <f>IF(H35="",0,IF(H35=I35,1,0))</f>
        <v>0</v>
      </c>
      <c r="M35" s="5"/>
      <c r="N35" s="5"/>
      <c r="O35" s="3">
        <f>+IF(M35&gt;N35,1,0)</f>
        <v>0</v>
      </c>
      <c r="P35" s="3">
        <f>+IF(M35&lt;N35,1,0)</f>
        <v>0</v>
      </c>
      <c r="Q35" s="10">
        <f>IF(M35="",0,IF(M35=N35,1,0))</f>
        <v>0</v>
      </c>
      <c r="R35" s="6"/>
      <c r="S35" s="6"/>
      <c r="T35" s="3">
        <f>+IF(R35&gt;S35,1,0)</f>
        <v>0</v>
      </c>
      <c r="U35" s="3">
        <f>+IF(R35&lt;S35,1,0)</f>
        <v>0</v>
      </c>
      <c r="V35" s="10">
        <f>IF(R35="",0,IF(R35=S35,1,0))</f>
        <v>0</v>
      </c>
      <c r="W35" s="5"/>
      <c r="X35" s="5"/>
      <c r="Y35" s="3">
        <f>+IF(W35&gt;X35,1,0)</f>
        <v>0</v>
      </c>
      <c r="Z35" s="3">
        <f>+IF(W35&lt;X35,1,0)</f>
        <v>0</v>
      </c>
      <c r="AA35" s="10">
        <f>IF(W35="",0,IF(W35=X35,1,0))</f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t="s">
        <v>33</v>
      </c>
      <c r="C36" s="5"/>
      <c r="D36" s="5"/>
      <c r="E36" s="3">
        <f>+IF(C36&gt;D36,1,0)</f>
        <v>0</v>
      </c>
      <c r="F36" s="3">
        <f>+IF(C36&lt;D36,1,0)</f>
        <v>0</v>
      </c>
      <c r="G36" s="10">
        <f>IF(C36="",0,IF(C36=D36,1,0))</f>
        <v>0</v>
      </c>
      <c r="H36" s="6"/>
      <c r="I36" s="6"/>
      <c r="J36" s="3">
        <f>+IF(H36&gt;I36,1,0)</f>
        <v>0</v>
      </c>
      <c r="K36" s="3">
        <f>+IF(H36&lt;I36,1,0)</f>
        <v>0</v>
      </c>
      <c r="L36" s="10">
        <f>IF(H36="",0,IF(H36=I36,1,0))</f>
        <v>0</v>
      </c>
      <c r="M36" s="5"/>
      <c r="N36" s="5"/>
      <c r="O36" s="3">
        <f>+IF(M36&gt;N36,1,0)</f>
        <v>0</v>
      </c>
      <c r="P36" s="3">
        <f>+IF(M36&lt;N36,1,0)</f>
        <v>0</v>
      </c>
      <c r="Q36" s="10">
        <f>IF(M36="",0,IF(M36=N36,1,0))</f>
        <v>0</v>
      </c>
      <c r="R36" s="6"/>
      <c r="S36" s="6"/>
      <c r="T36" s="3">
        <f>+IF(R36&gt;S36,1,0)</f>
        <v>0</v>
      </c>
      <c r="U36" s="3">
        <f>+IF(R36&lt;S36,1,0)</f>
        <v>0</v>
      </c>
      <c r="V36" s="10">
        <f>IF(R36="",0,IF(R36=S36,1,0))</f>
        <v>0</v>
      </c>
      <c r="W36" s="5"/>
      <c r="X36" s="5"/>
      <c r="Y36" s="3">
        <f>+IF(W36&gt;X36,1,0)</f>
        <v>0</v>
      </c>
      <c r="Z36" s="3">
        <f>+IF(W36&lt;X36,1,0)</f>
        <v>0</v>
      </c>
      <c r="AA36" s="10">
        <f>IF(W36="",0,IF(W36=X36,1,0))</f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B37" t="s">
        <v>34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35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39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40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2012-03-25T20:31:54Z</cp:lastPrinted>
  <dcterms:created xsi:type="dcterms:W3CDTF">2002-05-12T11:23:45Z</dcterms:created>
  <dcterms:modified xsi:type="dcterms:W3CDTF">2012-03-26T14:21:29Z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